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<sst xmlns="http://schemas.openxmlformats.org/spreadsheetml/2006/main" count="312" uniqueCount="73">
  <si>
    <t>三、项目详细信息</t>
  </si>
  <si>
    <t/>
  </si>
  <si>
    <t>项目1</t>
  </si>
  <si>
    <t>项目名称</t>
  </si>
  <si>
    <t>射洪市火车站综合交通枢纽建设项目</t>
  </si>
  <si>
    <t>项目类型</t>
  </si>
  <si>
    <t>其他交通基础设施</t>
  </si>
  <si>
    <t>本次专项债券中用于该项目的金额</t>
  </si>
  <si>
    <t>其中：用于符合条件的重大项目资本金的金额</t>
  </si>
  <si>
    <t>项目简要描述</t>
  </si>
  <si>
    <t>本项目新建站前广场 1 座、新建卫生间 2 处、停车位 600 个（含充电桩 100 个）、配套用房 12000 平方米、大型户外广告位 55 座、广场铺装及道路硬化 27000 平方米及配套工程。新建货运物流集散仓库 100000 平方米，新建货运物流配送区 30000 平方米，货车停车位500 个、配套道路 14303 米及相关附属基础设施建设。</t>
  </si>
  <si>
    <t>项目建设期</t>
  </si>
  <si>
    <t>2023年6月至2026年5月</t>
  </si>
  <si>
    <t>项目运营期</t>
  </si>
  <si>
    <t>2026年6月至2054年5月</t>
  </si>
  <si>
    <t>项目总投资</t>
  </si>
  <si>
    <t>其中：不含专项债券的项目资本金</t>
  </si>
  <si>
    <t>专项债券融资</t>
  </si>
  <si>
    <t>其他债务融资</t>
  </si>
  <si>
    <t>项目分年融资计划</t>
  </si>
  <si>
    <t>2020年及以前年度</t>
  </si>
  <si>
    <t>2021年</t>
  </si>
  <si>
    <t>2022年</t>
  </si>
  <si>
    <t>2023年</t>
  </si>
  <si>
    <t>2024年</t>
  </si>
  <si>
    <t>2025年</t>
  </si>
  <si>
    <t>2026年</t>
  </si>
  <si>
    <t>2027年</t>
  </si>
  <si>
    <t>2025年及以后年度</t>
  </si>
  <si>
    <t>项目总收益</t>
  </si>
  <si>
    <t>债券存续期内项目分年收益</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</si>
  <si>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</si>
  <si>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</si>
  <si>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</si>
  <si>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</si>
  <si>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</si>
  <si>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</si>
  <si>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</si>
  <si>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</si>
  <si>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</si>
  <si>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</si>
  <si>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</si>
  <si>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</si>
  <si>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</si>
  <si>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</si>
  <si>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</si>
  <si>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</si>
  <si>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</si>
  <si>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</si>
  <si>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</si>
  <si>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</si>
  <si>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</si>
  <si>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</si>
  <si>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</si>
  <si>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</si>
  <si>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</si>
  <si>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</si>
  <si>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</si>
  <si>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</si>
  <si>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</si>
  <si>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</si>
  <si>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</si>
  <si>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</si>
  <si>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</si>
  <si>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</si>
  <si>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</si>
  <si>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</si>
  <si>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</si>
  <si>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</si>
  <si>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</si>
  <si>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</si>
  <si>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《射洪市火车站综合交通枢纽建设项目规划说明》；
《关于电动汽车用电价格及充电服务费收费标准的通知》（遂发改〔2017〕43 号）；
相关线上平台公布的数据</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</si>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</sst>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58">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176" fontId="2" fillId="0" borderId="2" xfId="49" applyNumberFormat="1" applyFont="1" applyFill="1" applyBorder="1" applyAlignment="1">
      <alignment horizontal="center" vertical="center"/>
    </xf>
    <xf numFmtId="176" fontId="2" fillId="0" borderId="3" xfId="49" applyNumberFormat="1" applyFont="1" applyFill="1" applyBorder="1" applyAlignment="1">
      <alignment horizontal="center" vertical="center"/>
    </xf>
    <xf numFmtId="0" fontId="0" fillId="2" borderId="4" xfId="49" applyFill="1" applyBorder="1" applyAlignment="1">
      <alignment horizontal="center" vertical="center"/>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center" vertical="center" wrapText="1"/>
    </xf>
    <xf numFmtId="0" fontId="0" fillId="0" borderId="3" xfId="49" applyBorder="1" applyAlignment="1">
      <alignment horizontal="center" vertical="center" wrapText="1"/>
    </xf>
    <xf numFmtId="0" fontId="3" fillId="0" borderId="2" xfId="49" applyFont="1" applyFill="1" applyBorder="1" applyAlignment="1">
      <alignment horizontal="center" vertical="center"/>
    </xf>
    <xf numFmtId="0" fontId="0" fillId="0" borderId="3" xfId="49" applyFill="1" applyBorder="1" applyAlignment="1">
      <alignment horizontal="center" vertical="center"/>
    </xf>
    <xf numFmtId="57" fontId="3" fillId="0" borderId="2" xfId="49" applyNumberFormat="1" applyFont="1" applyFill="1" applyBorder="1" applyAlignment="1">
      <alignment horizontal="center" vertical="center"/>
    </xf>
    <xf numFmtId="176" fontId="0" fillId="0" borderId="1" xfId="49" applyNumberFormat="1" applyBorder="1" applyAlignment="1">
      <alignment horizontal="center" vertical="center"/>
    </xf>
    <xf numFmtId="0" fontId="0" fillId="0" borderId="2" xfId="49"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176" fontId="0" fillId="0" borderId="2" xfId="49" applyNumberFormat="1" applyFill="1" applyBorder="1" applyAlignment="1">
      <alignment horizontal="center" vertical="center"/>
    </xf>
    <xf numFmtId="176" fontId="0" fillId="0" borderId="3" xfId="49" applyNumberFormat="1" applyFill="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176" fontId="0" fillId="0" borderId="1" xfId="49" applyNumberFormat="1" applyBorder="1">
      <alignment vertical="center"/>
    </xf>
    <xf numFmtId="176" fontId="0" fillId="0" borderId="1" xfId="49" applyNumberFormat="1" applyFill="1" applyBorder="1" applyAlignment="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177" fontId="0" fillId="0" borderId="2" xfId="49" applyNumberFormat="1" applyFill="1" applyBorder="1" applyAlignment="1">
      <alignment horizontal="center" vertical="center"/>
    </xf>
    <xf numFmtId="177" fontId="0" fillId="0" borderId="3" xfId="49" applyNumberFormat="1" applyFill="1" applyBorder="1" applyAlignment="1">
      <alignment horizontal="center" vertical="center"/>
    </xf>
    <xf numFmtId="0" fontId="0" fillId="0" borderId="1" xfId="49" applyFill="1" applyBorder="1" applyAlignment="1">
      <alignment horizontal="center" vertical="center"/>
    </xf>
    <xf numFmtId="176" fontId="0" fillId="0" borderId="1" xfId="49" applyNumberFormat="1" applyFill="1"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176" fontId="1" fillId="0" borderId="1" xfId="0" applyNumberFormat="1" applyFont="1" applyFill="1" applyBorder="1" applyAlignment="1">
      <alignment horizontal="center" vertical="center"/>
    </xf>
    <xf numFmtId="0" fontId="0" fillId="0" borderId="2" xfId="49" applyBorder="1" applyAlignment="1">
      <alignment horizontal="left" vertical="center" wrapText="1"/>
    </xf>
    <xf numFmtId="0" fontId="0" fillId="0" borderId="3" xfId="49" applyBorder="1" applyAlignment="1">
      <alignment horizontal="left" vertical="center" wrapText="1"/>
    </xf>
    <xf numFmtId="0" fontId="0" fillId="0" borderId="9" xfId="49" applyBorder="1" applyAlignment="1">
      <alignment horizontal="left" vertical="center" wrapText="1"/>
    </xf>
    <xf numFmtId="176" fontId="2" fillId="0" borderId="4" xfId="49" applyNumberFormat="1" applyFont="1" applyFill="1" applyBorder="1" applyAlignment="1">
      <alignment horizontal="center" vertical="center"/>
    </xf>
    <xf numFmtId="176" fontId="0" fillId="2" borderId="4" xfId="49" applyNumberFormat="1" applyFill="1" applyBorder="1" applyAlignment="1">
      <alignment horizontal="center" vertical="center"/>
    </xf>
    <xf numFmtId="0" fontId="0" fillId="0" borderId="4" xfId="49" applyBorder="1" applyAlignment="1">
      <alignment horizontal="center" vertical="center" wrapText="1"/>
    </xf>
    <xf numFmtId="0" fontId="0" fillId="0" borderId="4" xfId="49" applyFill="1" applyBorder="1" applyAlignment="1">
      <alignment horizontal="center" vertical="center"/>
    </xf>
    <xf numFmtId="176" fontId="0" fillId="0" borderId="4" xfId="49" applyNumberFormat="1" applyFill="1" applyBorder="1" applyAlignment="1">
      <alignment horizontal="center" vertical="center"/>
    </xf>
    <xf numFmtId="176" fontId="0" fillId="0" borderId="2" xfId="49" applyNumberFormat="1" applyBorder="1" applyAlignment="1">
      <alignment horizontal="center" vertical="center"/>
    </xf>
    <xf numFmtId="176" fontId="0" fillId="0" borderId="4" xfId="49" applyNumberFormat="1" applyBorder="1" applyAlignment="1">
      <alignment horizontal="center" vertical="center"/>
    </xf>
    <xf numFmtId="177" fontId="0" fillId="0" borderId="4" xfId="49" applyNumberFormat="1" applyFill="1" applyBorder="1" applyAlignment="1">
      <alignment horizontal="center" vertical="center"/>
    </xf>
    <xf numFmtId="2" fontId="1" fillId="0" borderId="1" xfId="0" applyNumberFormat="1" applyFont="1" applyFill="1" applyBorder="1" applyAlignment="1">
      <alignment horizontal="center" vertical="center"/>
    </xf>
    <xf numFmtId="0" fontId="0" fillId="0" borderId="4" xfId="49"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zoomScale="85" zoomScaleNormal="85" topLeftCell="A8" workbookViewId="0">
      <selection activeCell="P6" sqref="P6"/>
    </sheetView>
  </sheetViews>
  <sheetFormatPr defaultColWidth="9" defaultRowHeight="14.25"/>
  <cols>
    <col min="1" max="1" width="16.8333333333333" customWidth="1"/>
    <col min="2" max="3" width="12.5" customWidth="1"/>
    <col min="4" max="4" width="14.1166666666667" customWidth="1"/>
    <col min="5" max="5" width="8.23333333333333" customWidth="1"/>
    <col min="6" max="6" width="10.3833333333333" customWidth="1"/>
    <col min="7" max="7" width="9.70833333333333" customWidth="1"/>
    <col min="8" max="8" width="10.2" customWidth="1"/>
    <col min="9" max="9" width="10.4916666666667" customWidth="1"/>
    <col min="10" max="10" width="8.325" customWidth="1"/>
    <col min="11" max="11" width="7.25" customWidth="1"/>
    <col min="12" max="12" width="7.05" customWidth="1"/>
    <col min="13" max="13" width="8.71666666666667"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4" t="s">
        <v>1</v>
      </c>
      <c r="F4" s="4" t="s">
        <v>1</v>
      </c>
      <c r="G4" s="4" t="s">
        <v>1</v>
      </c>
      <c r="H4" s="4" t="s">
        <v>1</v>
      </c>
      <c r="I4" s="4" t="s">
        <v>1</v>
      </c>
      <c r="J4" s="4" t="s">
        <v>1</v>
      </c>
      <c r="K4" s="4" t="s">
        <v>1</v>
      </c>
      <c r="L4" s="4" t="s">
        <v>1</v>
      </c>
      <c r="M4" s="4" t="s">
        <v>1</v>
      </c>
    </row>
    <row r="5" s="1" customFormat="1" ht="21" customHeight="1" spans="1:13">
      <c r="A5" s="5" t="s">
        <v>5</v>
      </c>
      <c r="B5" s="6" t="s">
        <v>1</v>
      </c>
      <c r="C5" s="7" t="s">
        <v>1</v>
      </c>
      <c r="D5" s="8" t="s">
        <v>6</v>
      </c>
      <c r="E5" s="9" t="s">
        <v>1</v>
      </c>
      <c r="F5" s="9" t="s">
        <v>1</v>
      </c>
      <c r="G5" s="9" t="s">
        <v>1</v>
      </c>
      <c r="H5" s="9" t="s">
        <v>1</v>
      </c>
      <c r="I5" s="9" t="s">
        <v>1</v>
      </c>
      <c r="J5" s="9" t="s">
        <v>1</v>
      </c>
      <c r="K5" s="9" t="s">
        <v>1</v>
      </c>
      <c r="L5" s="9" t="s">
        <v>1</v>
      </c>
      <c r="M5" s="12" t="s">
        <v>1</v>
      </c>
    </row>
    <row r="6" s="1" customFormat="1" ht="21" customHeight="1" spans="1:13">
      <c r="A6" s="5" t="s">
        <v>7</v>
      </c>
      <c r="B6" s="6" t="s">
        <v>1</v>
      </c>
      <c r="C6" s="7" t="s">
        <v>1</v>
      </c>
      <c r="D6" s="10">
        <v>1</v>
      </c>
      <c r="E6" s="11" t="s">
        <v>1</v>
      </c>
      <c r="F6" s="11" t="s">
        <v>1</v>
      </c>
      <c r="G6" s="11" t="s">
        <v>1</v>
      </c>
      <c r="H6" s="11" t="s">
        <v>1</v>
      </c>
      <c r="I6" s="11" t="s">
        <v>1</v>
      </c>
      <c r="J6" s="11" t="s">
        <v>1</v>
      </c>
      <c r="K6" s="11" t="s">
        <v>1</v>
      </c>
      <c r="L6" s="11" t="s">
        <v>1</v>
      </c>
      <c r="M6" s="48" t="s">
        <v>1</v>
      </c>
    </row>
    <row r="7" s="1" customFormat="1" ht="21" customHeight="1" spans="1:13">
      <c r="A7" s="8" t="s">
        <v>8</v>
      </c>
      <c r="B7" s="9" t="s">
        <v>1</v>
      </c>
      <c r="C7" s="12" t="s">
        <v>1</v>
      </c>
      <c r="D7" s="13"/>
      <c r="E7" s="14" t="s">
        <v>1</v>
      </c>
      <c r="F7" s="14" t="s">
        <v>1</v>
      </c>
      <c r="G7" s="14" t="s">
        <v>1</v>
      </c>
      <c r="H7" s="14" t="s">
        <v>1</v>
      </c>
      <c r="I7" s="14" t="s">
        <v>1</v>
      </c>
      <c r="J7" s="14" t="s">
        <v>1</v>
      </c>
      <c r="K7" s="14" t="s">
        <v>1</v>
      </c>
      <c r="L7" s="14" t="s">
        <v>1</v>
      </c>
      <c r="M7" s="49" t="s">
        <v>1</v>
      </c>
    </row>
    <row r="8" s="1" customFormat="1" ht="94" customHeight="1" spans="1:13">
      <c r="A8" s="15" t="s">
        <v>9</v>
      </c>
      <c r="B8" s="16" t="s">
        <v>1</v>
      </c>
      <c r="C8" s="17" t="s">
        <v>1</v>
      </c>
      <c r="D8" s="18" t="s">
        <v>10</v>
      </c>
      <c r="E8" s="19" t="s">
        <v>1</v>
      </c>
      <c r="F8" s="19" t="s">
        <v>1</v>
      </c>
      <c r="G8" s="19" t="s">
        <v>1</v>
      </c>
      <c r="H8" s="19" t="s">
        <v>1</v>
      </c>
      <c r="I8" s="19" t="s">
        <v>1</v>
      </c>
      <c r="J8" s="19" t="s">
        <v>1</v>
      </c>
      <c r="K8" s="19" t="s">
        <v>1</v>
      </c>
      <c r="L8" s="19" t="s">
        <v>1</v>
      </c>
      <c r="M8" s="50" t="s">
        <v>1</v>
      </c>
    </row>
    <row r="9" s="1" customFormat="1" ht="21" customHeight="1" spans="1:13">
      <c r="A9" s="15" t="s">
        <v>11</v>
      </c>
      <c r="B9" s="16" t="s">
        <v>1</v>
      </c>
      <c r="C9" s="17" t="s">
        <v>1</v>
      </c>
      <c r="D9" s="20" t="s">
        <v>12</v>
      </c>
      <c r="E9" s="21"/>
      <c r="F9" s="21" t="s">
        <v>1</v>
      </c>
      <c r="G9" s="21" t="s">
        <v>1</v>
      </c>
      <c r="H9" s="21" t="s">
        <v>1</v>
      </c>
      <c r="I9" s="21" t="s">
        <v>1</v>
      </c>
      <c r="J9" s="21" t="s">
        <v>1</v>
      </c>
      <c r="K9" s="21" t="s">
        <v>1</v>
      </c>
      <c r="L9" s="21" t="s">
        <v>1</v>
      </c>
      <c r="M9" s="51" t="s">
        <v>1</v>
      </c>
    </row>
    <row r="10" s="1" customFormat="1" ht="21" customHeight="1" spans="1:13">
      <c r="A10" s="15" t="s">
        <v>13</v>
      </c>
      <c r="B10" s="16" t="s">
        <v>1</v>
      </c>
      <c r="C10" s="17" t="s">
        <v>1</v>
      </c>
      <c r="D10" s="22" t="s">
        <v>14</v>
      </c>
      <c r="E10" s="21"/>
      <c r="F10" s="21" t="s">
        <v>1</v>
      </c>
      <c r="G10" s="21" t="s">
        <v>1</v>
      </c>
      <c r="H10" s="21" t="s">
        <v>1</v>
      </c>
      <c r="I10" s="21" t="s">
        <v>1</v>
      </c>
      <c r="J10" s="21" t="s">
        <v>1</v>
      </c>
      <c r="K10" s="21" t="s">
        <v>1</v>
      </c>
      <c r="L10" s="21" t="s">
        <v>1</v>
      </c>
      <c r="M10" s="51" t="s">
        <v>1</v>
      </c>
    </row>
    <row r="11" s="1" customFormat="1" ht="21" customHeight="1" spans="1:13">
      <c r="A11" s="3" t="s">
        <v>15</v>
      </c>
      <c r="B11" s="3" t="s">
        <v>1</v>
      </c>
      <c r="C11" s="3" t="s">
        <v>1</v>
      </c>
      <c r="D11" s="23">
        <f>D12+D13+D14</f>
        <v>16.5</v>
      </c>
      <c r="E11" s="23" t="s">
        <v>1</v>
      </c>
      <c r="F11" s="23" t="s">
        <v>1</v>
      </c>
      <c r="G11" s="23" t="s">
        <v>1</v>
      </c>
      <c r="H11" s="23" t="s">
        <v>1</v>
      </c>
      <c r="I11" s="23" t="s">
        <v>1</v>
      </c>
      <c r="J11" s="23" t="s">
        <v>1</v>
      </c>
      <c r="K11" s="23" t="s">
        <v>1</v>
      </c>
      <c r="L11" s="23" t="s">
        <v>1</v>
      </c>
      <c r="M11" s="23" t="s">
        <v>1</v>
      </c>
    </row>
    <row r="12" s="1" customFormat="1" ht="21" customHeight="1" spans="1:13">
      <c r="A12" s="24" t="s">
        <v>16</v>
      </c>
      <c r="B12" s="25" t="s">
        <v>1</v>
      </c>
      <c r="C12" s="26" t="s">
        <v>1</v>
      </c>
      <c r="D12" s="27">
        <v>8.5</v>
      </c>
      <c r="E12" s="28"/>
      <c r="F12" s="28" t="s">
        <v>1</v>
      </c>
      <c r="G12" s="28" t="s">
        <v>1</v>
      </c>
      <c r="H12" s="28" t="s">
        <v>1</v>
      </c>
      <c r="I12" s="28" t="s">
        <v>1</v>
      </c>
      <c r="J12" s="28" t="s">
        <v>1</v>
      </c>
      <c r="K12" s="28" t="s">
        <v>1</v>
      </c>
      <c r="L12" s="28" t="s">
        <v>1</v>
      </c>
      <c r="M12" s="52" t="s">
        <v>1</v>
      </c>
    </row>
    <row r="13" s="1" customFormat="1" ht="21" customHeight="1" spans="1:13">
      <c r="A13" s="4" t="s">
        <v>17</v>
      </c>
      <c r="B13" s="4" t="s">
        <v>1</v>
      </c>
      <c r="C13" s="4" t="s">
        <v>1</v>
      </c>
      <c r="D13" s="27">
        <v>8</v>
      </c>
      <c r="E13" s="28"/>
      <c r="F13" s="28" t="s">
        <v>1</v>
      </c>
      <c r="G13" s="28" t="s">
        <v>1</v>
      </c>
      <c r="H13" s="28" t="s">
        <v>1</v>
      </c>
      <c r="I13" s="28" t="s">
        <v>1</v>
      </c>
      <c r="J13" s="28" t="s">
        <v>1</v>
      </c>
      <c r="K13" s="28" t="s">
        <v>1</v>
      </c>
      <c r="L13" s="28" t="s">
        <v>1</v>
      </c>
      <c r="M13" s="52" t="s">
        <v>1</v>
      </c>
    </row>
    <row r="14" s="1" customFormat="1" ht="21" customHeight="1" spans="1:13">
      <c r="A14" s="4" t="s">
        <v>18</v>
      </c>
      <c r="B14" s="4" t="s">
        <v>1</v>
      </c>
      <c r="C14" s="4" t="s">
        <v>1</v>
      </c>
      <c r="D14" s="27"/>
      <c r="E14" s="28"/>
      <c r="F14" s="28" t="s">
        <v>1</v>
      </c>
      <c r="G14" s="28" t="s">
        <v>1</v>
      </c>
      <c r="H14" s="28" t="s">
        <v>1</v>
      </c>
      <c r="I14" s="28" t="s">
        <v>1</v>
      </c>
      <c r="J14" s="28" t="s">
        <v>1</v>
      </c>
      <c r="K14" s="28" t="s">
        <v>1</v>
      </c>
      <c r="L14" s="28" t="s">
        <v>1</v>
      </c>
      <c r="M14" s="52" t="s">
        <v>1</v>
      </c>
    </row>
    <row r="15" s="1" customFormat="1" ht="21" customHeight="1" spans="1:13">
      <c r="A15" s="24" t="s">
        <v>19</v>
      </c>
      <c r="B15" s="25" t="s">
        <v>1</v>
      </c>
      <c r="C15" s="25" t="s">
        <v>1</v>
      </c>
      <c r="D15" s="25" t="s">
        <v>1</v>
      </c>
      <c r="E15" s="25" t="s">
        <v>1</v>
      </c>
      <c r="F15" s="25" t="s">
        <v>1</v>
      </c>
      <c r="G15" s="25" t="s">
        <v>1</v>
      </c>
      <c r="H15" s="25" t="s">
        <v>1</v>
      </c>
      <c r="I15" s="25" t="s">
        <v>1</v>
      </c>
      <c r="J15" s="25" t="s">
        <v>1</v>
      </c>
      <c r="K15" s="25" t="s">
        <v>1</v>
      </c>
      <c r="L15" s="25" t="s">
        <v>1</v>
      </c>
      <c r="M15" s="26" t="s">
        <v>1</v>
      </c>
    </row>
    <row r="16" s="1" customFormat="1" ht="21" customHeight="1" spans="1:13">
      <c r="A16" s="29" t="s">
        <v>1</v>
      </c>
      <c r="B16" s="30" t="s">
        <v>1</v>
      </c>
      <c r="C16" s="31" t="s">
        <v>1</v>
      </c>
      <c r="D16" s="4" t="s">
        <v>20</v>
      </c>
      <c r="E16" s="4" t="s">
        <v>21</v>
      </c>
      <c r="F16" s="4" t="s">
        <v>22</v>
      </c>
      <c r="G16" s="4" t="s">
        <v>23</v>
      </c>
      <c r="H16" s="4" t="s">
        <v>24</v>
      </c>
      <c r="I16" s="4" t="s">
        <v>25</v>
      </c>
      <c r="J16" s="4" t="s">
        <v>26</v>
      </c>
      <c r="K16" s="4" t="s">
        <v>27</v>
      </c>
      <c r="L16" s="4" t="s">
        <v>28</v>
      </c>
      <c r="M16" s="4" t="s">
        <v>1</v>
      </c>
    </row>
    <row r="17" s="1" customFormat="1" ht="21" customHeight="1" spans="1:13">
      <c r="A17" s="24" t="s">
        <v>17</v>
      </c>
      <c r="B17" s="25" t="s">
        <v>1</v>
      </c>
      <c r="C17" s="26" t="s">
        <v>1</v>
      </c>
      <c r="D17" s="32"/>
      <c r="E17" s="32"/>
      <c r="F17" s="32">
        <v>2</v>
      </c>
      <c r="G17" s="33">
        <v>2</v>
      </c>
      <c r="H17" s="33">
        <v>2</v>
      </c>
      <c r="I17" s="33">
        <v>1.5</v>
      </c>
      <c r="J17" s="33">
        <v>0.5</v>
      </c>
      <c r="K17" s="32"/>
      <c r="L17" s="53"/>
      <c r="M17" s="54" t="s">
        <v>1</v>
      </c>
    </row>
    <row r="18" s="1" customFormat="1" ht="21" customHeight="1" spans="1:13">
      <c r="A18" s="24" t="s">
        <v>18</v>
      </c>
      <c r="B18" s="25" t="s">
        <v>1</v>
      </c>
      <c r="C18" s="26" t="s">
        <v>1</v>
      </c>
      <c r="D18" s="32"/>
      <c r="E18" s="32"/>
      <c r="F18" s="32"/>
      <c r="G18" s="33"/>
      <c r="H18" s="33"/>
      <c r="I18" s="33"/>
      <c r="J18" s="32"/>
      <c r="K18" s="32"/>
      <c r="L18" s="53"/>
      <c r="M18" s="54"/>
    </row>
    <row r="19" s="1" customFormat="1" ht="21" customHeight="1" spans="1:13">
      <c r="A19" s="34" t="s">
        <v>1</v>
      </c>
      <c r="B19" s="35" t="s">
        <v>1</v>
      </c>
      <c r="C19" s="36" t="s">
        <v>1</v>
      </c>
      <c r="D19" s="37" t="s">
        <v>1</v>
      </c>
      <c r="E19" s="25" t="s">
        <v>1</v>
      </c>
      <c r="F19" s="25" t="s">
        <v>1</v>
      </c>
      <c r="G19" s="25" t="s">
        <v>1</v>
      </c>
      <c r="H19" s="25" t="s">
        <v>1</v>
      </c>
      <c r="I19" s="25" t="s">
        <v>1</v>
      </c>
      <c r="J19" s="25" t="s">
        <v>1</v>
      </c>
      <c r="K19" s="25" t="s">
        <v>1</v>
      </c>
      <c r="L19" s="25" t="s">
        <v>1</v>
      </c>
      <c r="M19" s="26" t="s">
        <v>1</v>
      </c>
    </row>
    <row r="20" s="1" customFormat="1" ht="21" customHeight="1" spans="1:13">
      <c r="A20" s="3" t="s">
        <v>29</v>
      </c>
      <c r="B20" s="3" t="s">
        <v>1</v>
      </c>
      <c r="C20" s="3" t="s">
        <v>1</v>
      </c>
      <c r="D20" s="38">
        <f>B22+B23+B24+B25+B26+B27+D22+D23+D24+D25+D26+D27+F22+F23+F24+F25+F26+F27+H23+H22+H24+H25+H26+H27+J22+J23+J24+J25+J26+J27+L22+L23+L24+L25+L26+L27</f>
        <v>19.513516</v>
      </c>
      <c r="E20" s="39"/>
      <c r="F20" s="39"/>
      <c r="G20" s="39"/>
      <c r="H20" s="39"/>
      <c r="I20" s="39"/>
      <c r="J20" s="39"/>
      <c r="K20" s="39"/>
      <c r="L20" s="39"/>
      <c r="M20" s="55"/>
    </row>
    <row r="21" s="1" customFormat="1" ht="21" customHeight="1" spans="1:13">
      <c r="A21" s="24" t="s">
        <v>30</v>
      </c>
      <c r="B21" s="25" t="s">
        <v>1</v>
      </c>
      <c r="C21" s="25" t="s">
        <v>1</v>
      </c>
      <c r="D21" s="25" t="s">
        <v>1</v>
      </c>
      <c r="E21" s="25" t="s">
        <v>1</v>
      </c>
      <c r="F21" s="25" t="s">
        <v>1</v>
      </c>
      <c r="G21" s="25" t="s">
        <v>1</v>
      </c>
      <c r="H21" s="25" t="s">
        <v>1</v>
      </c>
      <c r="I21" s="25" t="s">
        <v>1</v>
      </c>
      <c r="J21" s="25" t="s">
        <v>1</v>
      </c>
      <c r="K21" s="25" t="s">
        <v>1</v>
      </c>
      <c r="L21" s="25" t="s">
        <v>1</v>
      </c>
      <c r="M21" s="26" t="s">
        <v>1</v>
      </c>
    </row>
    <row r="22" s="1" customFormat="1" ht="21" customHeight="1" spans="1:13">
      <c r="A22" s="40" t="s">
        <v>22</v>
      </c>
      <c r="B22" s="41"/>
      <c r="C22" s="40" t="s">
        <v>23</v>
      </c>
      <c r="D22" s="41"/>
      <c r="E22" s="40" t="s">
        <v>24</v>
      </c>
      <c r="F22" s="41"/>
      <c r="G22" s="40" t="s">
        <v>25</v>
      </c>
      <c r="H22" s="41"/>
      <c r="I22" s="40" t="s">
        <v>26</v>
      </c>
      <c r="J22" s="41">
        <v>0.19541</v>
      </c>
      <c r="K22" s="40" t="s">
        <v>27</v>
      </c>
      <c r="L22" s="27">
        <v>0.864184</v>
      </c>
      <c r="M22" s="52"/>
    </row>
    <row r="23" s="1" customFormat="1" ht="21" customHeight="1" spans="1:13">
      <c r="A23" s="40" t="s">
        <v>31</v>
      </c>
      <c r="B23" s="41">
        <v>0.922836</v>
      </c>
      <c r="C23" s="40" t="s">
        <v>32</v>
      </c>
      <c r="D23" s="41">
        <v>0.971191</v>
      </c>
      <c r="E23" s="40" t="s">
        <v>33</v>
      </c>
      <c r="F23" s="41">
        <v>1.004518</v>
      </c>
      <c r="G23" s="40" t="s">
        <v>34</v>
      </c>
      <c r="H23" s="41">
        <v>1.037969</v>
      </c>
      <c r="I23" s="40" t="s">
        <v>35</v>
      </c>
      <c r="J23" s="41">
        <v>1.043614</v>
      </c>
      <c r="K23" s="40" t="s">
        <v>36</v>
      </c>
      <c r="L23" s="27">
        <v>1.049367</v>
      </c>
      <c r="M23" s="52"/>
    </row>
    <row r="24" s="1" customFormat="1" ht="21" customHeight="1" spans="1:13">
      <c r="A24" s="40" t="s">
        <v>37</v>
      </c>
      <c r="B24" s="41">
        <v>1.055248</v>
      </c>
      <c r="C24" s="40" t="s">
        <v>38</v>
      </c>
      <c r="D24" s="41">
        <v>1.061256</v>
      </c>
      <c r="E24" s="40" t="s">
        <v>39</v>
      </c>
      <c r="F24" s="41">
        <v>1.067415</v>
      </c>
      <c r="G24" s="40" t="s">
        <v>40</v>
      </c>
      <c r="H24" s="41">
        <v>1.073643</v>
      </c>
      <c r="I24" s="40" t="s">
        <v>41</v>
      </c>
      <c r="J24" s="41">
        <v>1.080009</v>
      </c>
      <c r="K24" s="40" t="s">
        <v>42</v>
      </c>
      <c r="L24" s="27">
        <v>1.086504</v>
      </c>
      <c r="M24" s="52"/>
    </row>
    <row r="25" s="1" customFormat="1" ht="21" customHeight="1" spans="1:13">
      <c r="A25" s="40" t="s">
        <v>43</v>
      </c>
      <c r="B25" s="41">
        <v>1.028069</v>
      </c>
      <c r="C25" s="40" t="s">
        <v>44</v>
      </c>
      <c r="D25" s="41">
        <v>1.017778</v>
      </c>
      <c r="E25" s="40" t="s">
        <v>45</v>
      </c>
      <c r="F25" s="41">
        <v>1.018971</v>
      </c>
      <c r="G25" s="40" t="s">
        <v>46</v>
      </c>
      <c r="H25" s="41">
        <v>0.990321</v>
      </c>
      <c r="I25" s="40" t="s">
        <v>47</v>
      </c>
      <c r="J25" s="41">
        <v>0.976799</v>
      </c>
      <c r="K25" s="40" t="s">
        <v>48</v>
      </c>
      <c r="L25" s="27">
        <v>0.968414</v>
      </c>
      <c r="M25" s="52"/>
    </row>
    <row r="26" s="1" customFormat="1" ht="21" customHeight="1" spans="1:13">
      <c r="A26" s="40" t="s">
        <v>49</v>
      </c>
      <c r="B26" s="41"/>
      <c r="C26" s="40" t="s">
        <v>50</v>
      </c>
      <c r="D26" s="41"/>
      <c r="E26" s="40" t="s">
        <v>51</v>
      </c>
      <c r="F26" s="41"/>
      <c r="G26" s="40" t="s">
        <v>52</v>
      </c>
      <c r="H26" s="41"/>
      <c r="I26" s="40" t="s">
        <v>53</v>
      </c>
      <c r="J26" s="41"/>
      <c r="K26" s="40" t="s">
        <v>54</v>
      </c>
      <c r="L26" s="27"/>
      <c r="M26" s="52"/>
    </row>
    <row r="27" s="1" customFormat="1" ht="21" customHeight="1" spans="1:13">
      <c r="A27" s="40" t="s">
        <v>55</v>
      </c>
      <c r="B27" s="41"/>
      <c r="C27" s="40" t="s">
        <v>56</v>
      </c>
      <c r="D27" s="41"/>
      <c r="E27" s="40" t="s">
        <v>57</v>
      </c>
      <c r="F27" s="41"/>
      <c r="G27" s="40" t="s">
        <v>58</v>
      </c>
      <c r="H27" s="41"/>
      <c r="I27" s="40" t="s">
        <v>59</v>
      </c>
      <c r="J27" s="41"/>
      <c r="K27" s="40" t="s">
        <v>60</v>
      </c>
      <c r="L27" s="27"/>
      <c r="M27" s="52"/>
    </row>
    <row r="28" s="1" customFormat="1" ht="21" customHeight="1" spans="1:13">
      <c r="A28" s="42" t="s">
        <v>1</v>
      </c>
      <c r="B28" s="42" t="s">
        <v>1</v>
      </c>
      <c r="C28" s="42" t="s">
        <v>1</v>
      </c>
      <c r="D28" s="42" t="s">
        <v>1</v>
      </c>
      <c r="E28" s="42" t="s">
        <v>1</v>
      </c>
      <c r="F28" s="43" t="s">
        <v>61</v>
      </c>
      <c r="G28" s="43" t="s">
        <v>1</v>
      </c>
      <c r="H28" s="43" t="s">
        <v>1</v>
      </c>
      <c r="I28" s="43" t="s">
        <v>1</v>
      </c>
      <c r="J28" s="43" t="s">
        <v>1</v>
      </c>
      <c r="K28" s="56">
        <f>D20/D11</f>
        <v>1.18263733333333</v>
      </c>
      <c r="L28" s="56"/>
      <c r="M28" s="56"/>
    </row>
    <row r="29" s="1" customFormat="1" ht="21" customHeight="1" spans="1:13">
      <c r="A29" s="43" t="s">
        <v>62</v>
      </c>
      <c r="B29" s="43" t="s">
        <v>1</v>
      </c>
      <c r="C29" s="43" t="s">
        <v>1</v>
      </c>
      <c r="D29" s="44">
        <v>14.4</v>
      </c>
      <c r="E29" s="44"/>
      <c r="F29" s="43" t="s">
        <v>63</v>
      </c>
      <c r="G29" s="43" t="s">
        <v>1</v>
      </c>
      <c r="H29" s="43" t="s">
        <v>1</v>
      </c>
      <c r="I29" s="43" t="s">
        <v>1</v>
      </c>
      <c r="J29" s="43" t="s">
        <v>1</v>
      </c>
      <c r="K29" s="56">
        <f>D20/D29</f>
        <v>1.35510527777778</v>
      </c>
      <c r="L29" s="56"/>
      <c r="M29" s="56"/>
    </row>
    <row r="30" s="1" customFormat="1" ht="21" customHeight="1" spans="1:13">
      <c r="A30" s="43" t="s">
        <v>64</v>
      </c>
      <c r="B30" s="43" t="s">
        <v>1</v>
      </c>
      <c r="C30" s="43" t="s">
        <v>1</v>
      </c>
      <c r="D30" s="44">
        <v>8</v>
      </c>
      <c r="E30" s="44"/>
      <c r="F30" s="43" t="s">
        <v>65</v>
      </c>
      <c r="G30" s="43" t="s">
        <v>1</v>
      </c>
      <c r="H30" s="43" t="s">
        <v>1</v>
      </c>
      <c r="I30" s="43" t="s">
        <v>1</v>
      </c>
      <c r="J30" s="43" t="s">
        <v>1</v>
      </c>
      <c r="K30" s="56">
        <f>D20/D30</f>
        <v>2.4391895</v>
      </c>
      <c r="L30" s="56"/>
      <c r="M30" s="56"/>
    </row>
    <row r="31" s="1" customFormat="1" ht="21" customHeight="1" spans="1:13">
      <c r="A31" s="43" t="s">
        <v>66</v>
      </c>
      <c r="B31" s="43" t="s">
        <v>1</v>
      </c>
      <c r="C31" s="43" t="s">
        <v>1</v>
      </c>
      <c r="D31" s="44">
        <v>14.4</v>
      </c>
      <c r="E31" s="44"/>
      <c r="F31" s="43" t="s">
        <v>67</v>
      </c>
      <c r="G31" s="43" t="s">
        <v>1</v>
      </c>
      <c r="H31" s="43" t="s">
        <v>1</v>
      </c>
      <c r="I31" s="43" t="s">
        <v>1</v>
      </c>
      <c r="J31" s="43" t="s">
        <v>1</v>
      </c>
      <c r="K31" s="56">
        <f>D20/D31</f>
        <v>1.35510527777778</v>
      </c>
      <c r="L31" s="56"/>
      <c r="M31" s="56"/>
    </row>
    <row r="32" s="1" customFormat="1" ht="21" customHeight="1" spans="1:13">
      <c r="A32" s="43" t="s">
        <v>68</v>
      </c>
      <c r="B32" s="43" t="s">
        <v>1</v>
      </c>
      <c r="C32" s="43" t="s">
        <v>1</v>
      </c>
      <c r="D32" s="44">
        <v>8</v>
      </c>
      <c r="E32" s="44"/>
      <c r="F32" s="43" t="s">
        <v>69</v>
      </c>
      <c r="G32" s="43" t="s">
        <v>1</v>
      </c>
      <c r="H32" s="43" t="s">
        <v>1</v>
      </c>
      <c r="I32" s="43" t="s">
        <v>1</v>
      </c>
      <c r="J32" s="43" t="s">
        <v>1</v>
      </c>
      <c r="K32" s="56">
        <f>D20/D32</f>
        <v>2.4391895</v>
      </c>
      <c r="L32" s="56"/>
      <c r="M32" s="56"/>
    </row>
    <row r="33" s="1" customFormat="1" ht="54" customHeight="1" spans="1:13">
      <c r="A33" s="3" t="s">
        <v>70</v>
      </c>
      <c r="B33" s="3" t="s">
        <v>1</v>
      </c>
      <c r="C33" s="45" t="s">
        <v>71</v>
      </c>
      <c r="D33" s="46" t="s">
        <v>1</v>
      </c>
      <c r="E33" s="46" t="s">
        <v>1</v>
      </c>
      <c r="F33" s="46" t="s">
        <v>1</v>
      </c>
      <c r="G33" s="46" t="s">
        <v>1</v>
      </c>
      <c r="H33" s="46" t="s">
        <v>1</v>
      </c>
      <c r="I33" s="46" t="s">
        <v>1</v>
      </c>
      <c r="J33" s="46" t="s">
        <v>1</v>
      </c>
      <c r="K33" s="46" t="s">
        <v>1</v>
      </c>
      <c r="L33" s="46" t="s">
        <v>1</v>
      </c>
      <c r="M33" s="57" t="s">
        <v>1</v>
      </c>
    </row>
    <row r="34" s="1" customFormat="1" ht="57.75" customHeight="1" spans="1:13">
      <c r="A34" s="47" t="s">
        <v>72</v>
      </c>
      <c r="B34" s="47"/>
      <c r="C34" s="47"/>
      <c r="D34" s="47"/>
      <c r="E34" s="47"/>
      <c r="F34" s="47"/>
      <c r="G34" s="47"/>
      <c r="H34" s="47"/>
      <c r="I34" s="47"/>
      <c r="J34" s="47"/>
      <c r="K34" s="47"/>
      <c r="L34" s="47"/>
      <c r="M34" s="47"/>
    </row>
  </sheetData>
  <protectedRanges>
    <protectedRange sqref="A3" name="区域3"/>
    <protectedRange sqref="C33 D4:M8 D17:F17 D18:F18 J18:M18 K17:M17" name="区域1"/>
    <protectedRange sqref="D9:M9" name="区域1_2"/>
    <protectedRange sqref="D10:M10" name="区域1_2_1"/>
    <protectedRange sqref="D20" name="区域1_3"/>
    <protectedRange sqref="K28:M32" name="区域1_1"/>
    <protectedRange sqref="H22:H25" name="区域1_2_3"/>
    <protectedRange sqref="D23:D25" name="区域1_6_1"/>
    <protectedRange sqref="J17" name="区域1_8"/>
    <protectedRange sqref="H22:H25" name="区域1_2_2"/>
    <protectedRange sqref="L22:M24" name="区域1_4_3"/>
    <protectedRange sqref="D23:D25" name="区域1_6"/>
    <protectedRange sqref="D11:M11" name="区域1_9"/>
    <protectedRange sqref="D12:M14" name="区域1_12"/>
    <protectedRange sqref="G17:I17" name="区域1_13"/>
    <protectedRange sqref="G18:I18" name="区域1_10"/>
    <protectedRange sqref="J25:J27 D26:D27 F26:F27 H26:H27 L25:M27 F22 D22 B22 B26:B27" name="区域1_4"/>
    <protectedRange sqref="H22:H25" name="区域1_2_4"/>
    <protectedRange sqref="J22:J24" name="区域1_3_1"/>
    <protectedRange sqref="L22:M24" name="区域1_4_1"/>
    <protectedRange sqref="F23:F25" name="区域1_5"/>
    <protectedRange sqref="D23:D25" name="区域1_6_2"/>
    <protectedRange sqref="B23:B25" name="区域1_7"/>
    <protectedRange sqref="D29:E32" name="区域1_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E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3 B25:B27 D22:D27 F22:F27 H22:H23 H25: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ACR12:ADA14 BZX12:CAG14 DXD12:DXM14 FUJ12:FUS14 HRP12:HRY14 JOV12:JPE14 LMB12:LMK14 NJH12:NJQ14 PGN12:PGW14 RDT12:REC14 TAZ12:TBI14 UYF12:UYO14 WVL12:WVU14 AMN12:AMW14 CJT12:CKC14 EGZ12:EHI14 GEF12:GEO14 IBL12:IBU14 JYR12:JZA14 LVX12:LWG14 NTD12:NTM14 PQJ12:PQS14 RNP12:RNY14 TKV12:TLE14 VIB12:VIK14 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formula1>0</formula1>
      <formula2>9.99999999999999E+22</formula2>
    </dataValidation>
  </dataValidations>
  <pageMargins left="0.7" right="0.7" top="0.75" bottom="0.75" header="0.3" footer="0.3"/>
  <pageSetup paperSize="9" scale="62"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2" rangeCreator="" othersAccessPermission="edit"/>
    <arrUserId title="区域1_2_1" rangeCreator="" othersAccessPermission="edit"/>
    <arrUserId title="区域1_3" rangeCreator="" othersAccessPermission="edit"/>
    <arrUserId title="区域1_1" rangeCreator="" othersAccessPermission="edit"/>
    <arrUserId title="区域1_2_3" rangeCreator="" othersAccessPermission="edit"/>
    <arrUserId title="区域1_6_1" rangeCreator="" othersAccessPermission="edit"/>
    <arrUserId title="区域1_8" rangeCreator="" othersAccessPermission="edit"/>
    <arrUserId title="区域1_2_2" rangeCreator="" othersAccessPermission="edit"/>
    <arrUserId title="区域1_4_3" rangeCreator="" othersAccessPermission="edit"/>
    <arrUserId title="区域1_6" rangeCreator="" othersAccessPermission="edit"/>
    <arrUserId title="区域1_9" rangeCreator="" othersAccessPermission="edit"/>
    <arrUserId title="区域1_12" rangeCreator="" othersAccessPermission="edit"/>
    <arrUserId title="区域1_13" rangeCreator="" othersAccessPermission="edit"/>
    <arrUserId title="区域1_10" rangeCreator="" othersAccessPermission="edit"/>
    <arrUserId title="区域1_4" rangeCreator="" othersAccessPermission="edit"/>
    <arrUserId title="区域1_2_4" rangeCreator="" othersAccessPermission="edit"/>
    <arrUserId title="区域1_3_1" rangeCreator="" othersAccessPermission="edit"/>
    <arrUserId title="区域1_4_1" rangeCreator="" othersAccessPermission="edit"/>
    <arrUserId title="区域1_5" rangeCreator="" othersAccessPermission="edit"/>
    <arrUserId title="区域1_6_2" rangeCreator="" othersAccessPermission="edit"/>
    <arrUserId title="区域1_7"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WPS_1742816970</cp:lastModifiedBy>
  <dcterms:created xsi:type="dcterms:W3CDTF">2015-06-05T18:19:00Z</dcterms:created>
  <dcterms:modified xsi:type="dcterms:W3CDTF">2025-11-12T01:40:47Z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A98BF98FC2F64D3FBEC103D6A71C831F_13</vt:lpwstr>
  </property>
  <property fmtid="{D5CDD505-2E9C-101B-9397-08002B2CF9AE}" pid="3" name="KSOProductBuildVer">
    <vt:lpwstr>2052-12.1.0.23125</vt:lpwstr>
  </property>
  <property fmtid="{D5CDD505-2E9C-101B-9397-08002B2CF9AE}" pid="4" name="commondata">
    <vt:lpwstr>eyJoZGlkIjoiNjM4YzE3OWQ3ZjEzNzViMzc5MTMzZDE2Y2E1YWQ0ZmYifQ==</vt:lpwstr>
  </property>
</Properties>
</file>